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C56" i="1" l="1"/>
  <c r="C57" i="1" l="1"/>
  <c r="D51" i="1" l="1"/>
  <c r="D50" i="1" s="1"/>
  <c r="D46" i="1"/>
  <c r="D45" i="1" s="1"/>
  <c r="D55" i="1" s="1"/>
  <c r="D56" i="1" s="1"/>
  <c r="D58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C55" i="1" l="1"/>
  <c r="D43" i="1"/>
  <c r="C43" i="1"/>
  <c r="D33" i="1"/>
  <c r="C33" i="1"/>
  <c r="C58" i="1" l="1"/>
</calcChain>
</file>

<file path=xl/sharedStrings.xml><?xml version="1.0" encoding="utf-8"?>
<sst xmlns="http://schemas.openxmlformats.org/spreadsheetml/2006/main" count="73" uniqueCount="62">
  <si>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</si>
  <si>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</si>
  <si>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</si>
  <si>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</si>
  <si>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</si>
  <si>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</si>
  <si>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</si>
  <si>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</si>
  <si>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</si>
  <si>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</si>
  <si>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</si>
  <si>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</si>
  <si>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</si>
  <si>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</si>
  <si>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</si>
  <si>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</si>
  <si>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</si>
  <si>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</si>
  <si>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</si>
  <si>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</si>
  <si>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</si>
  <si>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</si>
  <si>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</si>
  <si>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</si>
  <si>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</si>
  <si>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</si>
  <si>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</si>
  <si>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</si>
  <si>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</si>
  <si>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</si>
  <si>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</si>
  <si>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</si>
  <si>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</si>
  <si>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</si>
  <si>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</si>
  <si>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</si>
  <si>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</si>
  <si>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</si>
  <si>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</si>
  <si>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</si>
  <si>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</si>
  <si>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</si>
  <si>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</si>
  <si>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</si>
  <si>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</si>
  <si>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</si>
  <si>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</si>
  <si>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</si>
  <si>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</si>
  <si>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</si>
  <si>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</si>
  <si>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</si>
  <si>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</si>
  <si>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</si>
  <si>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</si>
  <si>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</si>
  <si>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</si>
  <si>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</si>
  <si>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</si>
  <si>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JUNTA DE AGUA POTABLE Y ALCANTARILLADO DE COMONFORT, GTO.
ESTADO DE FLUJOS DE EFECTIVO
DEL 1 DE ENERO AL 31 DE MARZO DE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</si>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</sst>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1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5" fillId="0" borderId="1" xfId="8" applyFont="1" applyBorder="1" applyAlignment="1" applyProtection="1">
      <alignment horizontal="center" vertical="top"/>
      <protection hidden="1"/>
    </xf>
    <xf numFmtId="0" fontId="5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5" fillId="0" borderId="1" xfId="8" applyFont="1" applyFill="1" applyBorder="1" applyAlignment="1" applyProtection="1">
      <alignment horizontal="center" vertical="top"/>
      <protection hidden="1"/>
    </xf>
    <xf numFmtId="0" fontId="5" fillId="2" borderId="6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7" fillId="0" borderId="1" xfId="8" applyNumberFormat="1" applyFont="1" applyFill="1" applyBorder="1" applyAlignment="1">
      <alignment horizontal="center" vertical="top"/>
    </xf>
    <xf numFmtId="0" fontId="7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C57" sqref="C57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38" t="s">
        <v>59</v>
      </c>
      <c r="B1" s="39"/>
      <c r="C1" s="39"/>
      <c r="D1" s="39"/>
      <c r="E1" s="40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6">
        <f>SUM(C5:C15)</f>
        <v>11312415.4</v>
      </c>
      <c r="D4" s="6">
        <f>SUM(D5:D15)</f>
        <v>20469139.489999998</v>
      </c>
      <c r="E4" s="4"/>
    </row>
    <row r="5" spans="1:5" x14ac:dyDescent="0.2">
      <c r="A5" s="7">
        <v>4110</v>
      </c>
      <c r="B5" s="24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5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4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4" t="s">
        <v>8</v>
      </c>
      <c r="C8" s="8">
        <v>10812256.710000001</v>
      </c>
      <c r="D8" s="8">
        <v>19081838.079999998</v>
      </c>
      <c r="E8" s="4"/>
    </row>
    <row r="9" spans="1:5" x14ac:dyDescent="0.2">
      <c r="A9" s="7">
        <v>4150</v>
      </c>
      <c r="B9" s="24" t="s">
        <v>9</v>
      </c>
      <c r="C9" s="8">
        <v>5870.77</v>
      </c>
      <c r="D9" s="8">
        <v>510.26</v>
      </c>
      <c r="E9" s="4"/>
    </row>
    <row r="10" spans="1:5" x14ac:dyDescent="0.2">
      <c r="A10" s="7">
        <v>4160</v>
      </c>
      <c r="B10" s="24" t="s">
        <v>10</v>
      </c>
      <c r="C10" s="8">
        <v>167218.92000000001</v>
      </c>
      <c r="D10" s="8">
        <v>674448.5</v>
      </c>
      <c r="E10" s="4"/>
    </row>
    <row r="11" spans="1:5" x14ac:dyDescent="0.2">
      <c r="A11" s="7">
        <v>4170</v>
      </c>
      <c r="B11" s="24" t="s">
        <v>11</v>
      </c>
      <c r="C11" s="8">
        <v>209618.18</v>
      </c>
      <c r="D11" s="8">
        <v>354342.38</v>
      </c>
      <c r="E11" s="4"/>
    </row>
    <row r="12" spans="1:5" ht="22.5" x14ac:dyDescent="0.2">
      <c r="A12" s="7">
        <v>4190</v>
      </c>
      <c r="B12" s="24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4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4" t="s">
        <v>13</v>
      </c>
      <c r="C14" s="8">
        <v>115845</v>
      </c>
      <c r="D14" s="8">
        <v>303809</v>
      </c>
      <c r="E14" s="4"/>
    </row>
    <row r="15" spans="1:5" x14ac:dyDescent="0.2">
      <c r="A15" s="16">
        <v>8001</v>
      </c>
      <c r="B15" s="25" t="s">
        <v>45</v>
      </c>
      <c r="C15" s="8">
        <v>1605.82</v>
      </c>
      <c r="D15" s="8">
        <v>54191.27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4264581.6400000006</v>
      </c>
      <c r="D16" s="6">
        <f>SUM(D17:D32)</f>
        <v>17956768.77</v>
      </c>
      <c r="E16" s="4"/>
    </row>
    <row r="17" spans="1:5" x14ac:dyDescent="0.2">
      <c r="A17" s="7">
        <v>5110</v>
      </c>
      <c r="B17" s="24" t="s">
        <v>15</v>
      </c>
      <c r="C17" s="8">
        <v>1430089.37</v>
      </c>
      <c r="D17" s="8">
        <v>7216766</v>
      </c>
      <c r="E17" s="4"/>
    </row>
    <row r="18" spans="1:5" x14ac:dyDescent="0.2">
      <c r="A18" s="7">
        <v>5120</v>
      </c>
      <c r="B18" s="24" t="s">
        <v>16</v>
      </c>
      <c r="C18" s="8">
        <v>528838.61</v>
      </c>
      <c r="D18" s="8">
        <v>2327514.1</v>
      </c>
      <c r="E18" s="4"/>
    </row>
    <row r="19" spans="1:5" x14ac:dyDescent="0.2">
      <c r="A19" s="7">
        <v>5130</v>
      </c>
      <c r="B19" s="24" t="s">
        <v>17</v>
      </c>
      <c r="C19" s="8">
        <v>2292101.59</v>
      </c>
      <c r="D19" s="8">
        <v>8370728.1299999999</v>
      </c>
      <c r="E19" s="4"/>
    </row>
    <row r="20" spans="1:5" x14ac:dyDescent="0.2">
      <c r="A20" s="7">
        <v>5210</v>
      </c>
      <c r="B20" s="24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4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4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4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4" t="s">
        <v>22</v>
      </c>
      <c r="C24" s="8">
        <v>9776.82</v>
      </c>
      <c r="D24" s="8">
        <v>41760.54</v>
      </c>
      <c r="E24" s="4"/>
    </row>
    <row r="25" spans="1:5" x14ac:dyDescent="0.2">
      <c r="A25" s="7">
        <v>5260</v>
      </c>
      <c r="B25" s="24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4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4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4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4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4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4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5" t="s">
        <v>49</v>
      </c>
      <c r="C32" s="8">
        <v>3775.25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7047833.7599999998</v>
      </c>
      <c r="D33" s="6">
        <f>+D4-D16</f>
        <v>2512370.7199999988</v>
      </c>
      <c r="E33" s="4"/>
    </row>
    <row r="34" spans="1:5" x14ac:dyDescent="0.2">
      <c r="A34" s="23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SUM(C37:C38)</f>
        <v>7000</v>
      </c>
      <c r="D35" s="6">
        <f>SUM(D36:D38)</f>
        <v>39402.97</v>
      </c>
      <c r="E35" s="4"/>
    </row>
    <row r="36" spans="1:5" x14ac:dyDescent="0.2">
      <c r="A36" s="16">
        <v>8003</v>
      </c>
      <c r="B36" s="25" t="s">
        <v>47</v>
      </c>
      <c r="C36" s="37"/>
      <c r="D36" s="8">
        <v>39402.97</v>
      </c>
      <c r="E36" s="4"/>
    </row>
    <row r="37" spans="1:5" x14ac:dyDescent="0.2">
      <c r="A37" s="16">
        <v>8004</v>
      </c>
      <c r="B37" s="25" t="s">
        <v>32</v>
      </c>
      <c r="C37" s="8">
        <v>7000</v>
      </c>
      <c r="D37" s="8">
        <v>0</v>
      </c>
      <c r="E37" s="4"/>
    </row>
    <row r="38" spans="1:5" x14ac:dyDescent="0.2">
      <c r="A38" s="16">
        <v>8005</v>
      </c>
      <c r="B38" s="25" t="s">
        <v>50</v>
      </c>
      <c r="C38" s="8"/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333692.61</v>
      </c>
      <c r="D39" s="6">
        <f>SUM(D40:D42)</f>
        <v>830176.76</v>
      </c>
      <c r="E39" s="4"/>
    </row>
    <row r="40" spans="1:5" x14ac:dyDescent="0.2">
      <c r="A40" s="26">
        <v>1230</v>
      </c>
      <c r="B40" s="25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26" t="s">
        <v>55</v>
      </c>
      <c r="B41" s="25" t="s">
        <v>32</v>
      </c>
      <c r="C41" s="8">
        <v>333692.61</v>
      </c>
      <c r="D41" s="8">
        <v>830176.76</v>
      </c>
      <c r="E41" s="4" t="s">
        <v>31</v>
      </c>
    </row>
    <row r="42" spans="1:5" x14ac:dyDescent="0.2">
      <c r="A42" s="16">
        <v>8006</v>
      </c>
      <c r="B42" s="25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-326692.61</v>
      </c>
      <c r="D43" s="6">
        <f>+D35-D39</f>
        <v>-790773.79</v>
      </c>
      <c r="E43" s="4"/>
    </row>
    <row r="44" spans="1:5" x14ac:dyDescent="0.2">
      <c r="A44" s="23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5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26">
        <v>2233</v>
      </c>
      <c r="B47" s="25" t="s">
        <v>48</v>
      </c>
      <c r="C47" s="8">
        <v>0</v>
      </c>
      <c r="D47" s="8">
        <v>0</v>
      </c>
      <c r="E47" s="4"/>
    </row>
    <row r="48" spans="1:5" x14ac:dyDescent="0.2">
      <c r="A48" s="27">
        <v>2234</v>
      </c>
      <c r="B48" s="25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5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546797.44999999995</v>
      </c>
      <c r="D50" s="6">
        <f>+D51+D54</f>
        <v>1599925.97</v>
      </c>
      <c r="E50" s="4"/>
    </row>
    <row r="51" spans="1:5" x14ac:dyDescent="0.2">
      <c r="A51" s="16">
        <v>8008</v>
      </c>
      <c r="B51" s="25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26">
        <v>2131</v>
      </c>
      <c r="B52" s="25" t="s">
        <v>48</v>
      </c>
      <c r="C52" s="8">
        <v>0</v>
      </c>
      <c r="D52" s="8">
        <v>0</v>
      </c>
      <c r="E52" s="4"/>
    </row>
    <row r="53" spans="1:5" x14ac:dyDescent="0.2">
      <c r="A53" s="27">
        <v>2132</v>
      </c>
      <c r="B53" s="25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5" t="s">
        <v>52</v>
      </c>
      <c r="C54" s="8">
        <v>546797.44999999995</v>
      </c>
      <c r="D54" s="8">
        <v>1599925.97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-546797.44999999995</v>
      </c>
      <c r="D55" s="6">
        <f>+D45-D50</f>
        <v>-1599925.97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6174343.6999999993</v>
      </c>
      <c r="D56" s="6">
        <f>+D33+D43+D55</f>
        <v>121670.9599999988</v>
      </c>
      <c r="E56" s="4"/>
    </row>
    <row r="57" spans="1:5" x14ac:dyDescent="0.2">
      <c r="A57" s="16">
        <v>9000011</v>
      </c>
      <c r="B57" s="5" t="s">
        <v>37</v>
      </c>
      <c r="C57" s="6">
        <f>D58</f>
        <v>356367.62999999884</v>
      </c>
      <c r="D57" s="6">
        <v>234696.67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6530711.3299999982</v>
      </c>
      <c r="D58" s="12">
        <f>+D56+D57</f>
        <v>356367.62999999884</v>
      </c>
      <c r="E58" s="13" t="s">
        <v>38</v>
      </c>
    </row>
    <row r="60" spans="1:5" x14ac:dyDescent="0.2">
      <c r="A60" s="28" t="s">
        <v>57</v>
      </c>
      <c r="B60" s="29"/>
      <c r="C60" s="29"/>
      <c r="D60" s="30"/>
    </row>
    <row r="61" spans="1:5" x14ac:dyDescent="0.2">
      <c r="A61" s="31"/>
      <c r="B61" s="32"/>
      <c r="C61" s="32"/>
      <c r="D61" s="33"/>
    </row>
    <row r="62" spans="1:5" x14ac:dyDescent="0.2">
      <c r="A62" s="32"/>
      <c r="B62" s="34"/>
      <c r="C62" s="32"/>
      <c r="D62" s="32"/>
    </row>
    <row r="63" spans="1:5" x14ac:dyDescent="0.2">
      <c r="A63" s="31"/>
      <c r="B63" s="32"/>
      <c r="C63" s="32"/>
      <c r="D63" s="32"/>
    </row>
    <row r="64" spans="1:5" x14ac:dyDescent="0.2">
      <c r="A64" s="31"/>
      <c r="B64" s="32" t="s">
        <v>58</v>
      </c>
      <c r="C64" s="31"/>
      <c r="D64" s="31" t="s">
        <v>58</v>
      </c>
    </row>
    <row r="65" spans="1:4" ht="33.75" x14ac:dyDescent="0.2">
      <c r="A65" s="31"/>
      <c r="B65" s="35" t="s">
        <v>60</v>
      </c>
      <c r="C65" s="36"/>
      <c r="D65" s="35" t="s">
        <v>61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2017-03-02T18:57:17Z</cp:lastPrinted>
  <dcterms:created xsi:type="dcterms:W3CDTF">2012-12-11T20:31:36Z</dcterms:created>
  <dcterms:modified xsi:type="dcterms:W3CDTF">2017-04-26T19:10:27Z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